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9690" windowHeight="6345" tabRatio="601" activeTab="0"/>
  </bookViews>
  <sheets>
    <sheet name="Πίνακας 5" sheetId="1" r:id="rId1"/>
  </sheets>
  <definedNames>
    <definedName name="_xlnm.Print_Area" localSheetId="0">'Πίνακας 5'!$A$1:$L$48</definedName>
  </definedNames>
  <calcPr fullCalcOnLoad="1"/>
</workbook>
</file>

<file path=xl/sharedStrings.xml><?xml version="1.0" encoding="utf-8"?>
<sst xmlns="http://schemas.openxmlformats.org/spreadsheetml/2006/main" count="30" uniqueCount="22">
  <si>
    <t>ΣΥΝΟΛΟ</t>
  </si>
  <si>
    <t>Αρ.</t>
  </si>
  <si>
    <t>%</t>
  </si>
  <si>
    <t xml:space="preserve">Πίνακας 5: Εγγεγραμμένη Ανεργία κατά Επαγγελματική Κατηγορία κατά </t>
  </si>
  <si>
    <t>ΕΠΑΓΓΕΛΜΑΤΙΚΗ</t>
  </si>
  <si>
    <t>Μεταβολή
 2010-2011</t>
  </si>
  <si>
    <t>Μεταβολή 
2009-2011</t>
  </si>
  <si>
    <t>ΚΑΤΗΓΟΡΙΑ</t>
  </si>
  <si>
    <t>Διευθυντές/Διοικητικοί</t>
  </si>
  <si>
    <t>Προσοντούχοι/ Ειδικοί</t>
  </si>
  <si>
    <t>Τεχνικοί Βοηθοί</t>
  </si>
  <si>
    <t>Γραφείς/ Δακτυλογράφοι</t>
  </si>
  <si>
    <t>Υπάλληλοι Υπηρεσιών</t>
  </si>
  <si>
    <t>Γεωργικοί Εργάτες</t>
  </si>
  <si>
    <t>Τεχνίτες Παραγωγής</t>
  </si>
  <si>
    <t>Χειριστές Μηχανημάτων</t>
  </si>
  <si>
    <t>Ανειδίκευτοι Εργάτες</t>
  </si>
  <si>
    <t>Ένοπλες Δυνάμεις</t>
  </si>
  <si>
    <t>Νεοεισερχόμενοι</t>
  </si>
  <si>
    <t>33R</t>
  </si>
  <si>
    <t xml:space="preserve">Οκτώβριος </t>
  </si>
  <si>
    <r>
      <t xml:space="preserve">                  τον Οκτώβριο του</t>
    </r>
    <r>
      <rPr>
        <b/>
        <sz val="10"/>
        <rFont val="Arial Greek"/>
        <family val="0"/>
      </rPr>
      <t xml:space="preserve"> </t>
    </r>
    <r>
      <rPr>
        <b/>
        <sz val="10"/>
        <rFont val="Arial Greek"/>
        <family val="2"/>
      </rPr>
      <t>2009, 2010 και 2011</t>
    </r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</si>
</sst>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name val="Arial Greek"/>
      <family val="2"/>
    </font>
    <font>
      <sz val="9"/>
      <name val="Arial"/>
      <family val="2"/>
    </font>
    <font>
      <b/>
      <sz val="12"/>
      <color indexed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2"/>
      <color indexed="8"/>
      <name val="Calibri"/>
      <family val="0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thin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/>
      <bottom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/>
      <top style="thin"/>
      <bottom style="thin"/>
    </border>
    <border>
      <left style="medium"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164" fontId="0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7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9" xfId="0" applyFont="1" applyBorder="1" applyAlignment="1">
      <alignment horizontal="left"/>
    </xf>
    <xf numFmtId="3" fontId="0" fillId="0" borderId="19" xfId="0" applyNumberFormat="1" applyFont="1" applyBorder="1" applyAlignment="1">
      <alignment/>
    </xf>
    <xf numFmtId="164" fontId="0" fillId="0" borderId="10" xfId="57" applyNumberFormat="1" applyFont="1" applyBorder="1" applyAlignment="1">
      <alignment/>
    </xf>
    <xf numFmtId="164" fontId="0" fillId="0" borderId="20" xfId="57" applyNumberFormat="1" applyFont="1" applyBorder="1" applyAlignment="1">
      <alignment/>
    </xf>
    <xf numFmtId="3" fontId="0" fillId="0" borderId="21" xfId="0" applyNumberFormat="1" applyFont="1" applyBorder="1" applyAlignment="1">
      <alignment/>
    </xf>
    <xf numFmtId="164" fontId="0" fillId="0" borderId="20" xfId="0" applyNumberFormat="1" applyFont="1" applyBorder="1" applyAlignment="1">
      <alignment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left"/>
    </xf>
    <xf numFmtId="3" fontId="0" fillId="0" borderId="23" xfId="0" applyNumberFormat="1" applyFont="1" applyBorder="1" applyAlignment="1">
      <alignment/>
    </xf>
    <xf numFmtId="164" fontId="0" fillId="0" borderId="22" xfId="0" applyNumberFormat="1" applyFont="1" applyBorder="1" applyAlignment="1">
      <alignment/>
    </xf>
    <xf numFmtId="9" fontId="0" fillId="0" borderId="24" xfId="0" applyNumberFormat="1" applyFont="1" applyBorder="1" applyAlignment="1">
      <alignment/>
    </xf>
    <xf numFmtId="3" fontId="0" fillId="0" borderId="25" xfId="0" applyNumberFormat="1" applyFont="1" applyBorder="1" applyAlignment="1">
      <alignment/>
    </xf>
    <xf numFmtId="164" fontId="0" fillId="0" borderId="24" xfId="0" applyNumberFormat="1" applyFont="1" applyBorder="1" applyAlignment="1">
      <alignment/>
    </xf>
    <xf numFmtId="164" fontId="0" fillId="0" borderId="10" xfId="0" applyNumberFormat="1" applyFont="1" applyBorder="1" applyAlignment="1">
      <alignment/>
    </xf>
    <xf numFmtId="9" fontId="0" fillId="0" borderId="20" xfId="0" applyNumberFormat="1" applyFont="1" applyBorder="1" applyAlignment="1">
      <alignment/>
    </xf>
    <xf numFmtId="0" fontId="2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3" fillId="0" borderId="14" xfId="0" applyFont="1" applyBorder="1" applyAlignment="1">
      <alignment/>
    </xf>
    <xf numFmtId="3" fontId="2" fillId="0" borderId="26" xfId="0" applyNumberFormat="1" applyFont="1" applyBorder="1" applyAlignment="1">
      <alignment/>
    </xf>
    <xf numFmtId="9" fontId="2" fillId="0" borderId="14" xfId="0" applyNumberFormat="1" applyFont="1" applyBorder="1" applyAlignment="1">
      <alignment/>
    </xf>
    <xf numFmtId="3" fontId="2" fillId="0" borderId="14" xfId="0" applyNumberFormat="1" applyFont="1" applyBorder="1" applyAlignment="1">
      <alignment/>
    </xf>
    <xf numFmtId="9" fontId="2" fillId="0" borderId="12" xfId="0" applyNumberFormat="1" applyFont="1" applyBorder="1" applyAlignment="1">
      <alignment/>
    </xf>
    <xf numFmtId="3" fontId="2" fillId="0" borderId="27" xfId="0" applyNumberFormat="1" applyFont="1" applyBorder="1" applyAlignment="1">
      <alignment/>
    </xf>
    <xf numFmtId="164" fontId="2" fillId="0" borderId="12" xfId="0" applyNumberFormat="1" applyFont="1" applyBorder="1" applyAlignment="1">
      <alignment/>
    </xf>
    <xf numFmtId="0" fontId="2" fillId="0" borderId="28" xfId="0" applyFont="1" applyBorder="1" applyAlignment="1">
      <alignment horizontal="left"/>
    </xf>
    <xf numFmtId="0" fontId="2" fillId="0" borderId="19" xfId="0" applyFont="1" applyBorder="1" applyAlignment="1">
      <alignment horizontal="center"/>
    </xf>
    <xf numFmtId="3" fontId="0" fillId="0" borderId="19" xfId="0" applyNumberFormat="1" applyFont="1" applyBorder="1" applyAlignment="1">
      <alignment horizontal="center"/>
    </xf>
    <xf numFmtId="3" fontId="0" fillId="0" borderId="19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3" fontId="5" fillId="0" borderId="0" xfId="0" applyNumberFormat="1" applyFont="1" applyBorder="1" applyAlignment="1">
      <alignment/>
    </xf>
    <xf numFmtId="0" fontId="2" fillId="0" borderId="29" xfId="0" applyFont="1" applyBorder="1" applyAlignment="1">
      <alignment horizontal="center"/>
    </xf>
    <xf numFmtId="164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1" fontId="0" fillId="0" borderId="30" xfId="0" applyNumberFormat="1" applyFont="1" applyBorder="1" applyAlignment="1">
      <alignment/>
    </xf>
    <xf numFmtId="1" fontId="4" fillId="0" borderId="10" xfId="57" applyNumberFormat="1" applyFont="1" applyBorder="1" applyAlignment="1">
      <alignment/>
    </xf>
    <xf numFmtId="1" fontId="4" fillId="0" borderId="22" xfId="0" applyNumberFormat="1" applyFont="1" applyBorder="1" applyAlignment="1">
      <alignment/>
    </xf>
    <xf numFmtId="1" fontId="4" fillId="0" borderId="10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2" fillId="0" borderId="31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3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Κατανομή Εγγεγραμμένων Ανέργων κατά Επαγγελματική Κατηγορία κατά το Οκτώβριο του 2009, 2010 και  2011</a:t>
            </a:r>
          </a:p>
        </c:rich>
      </c:tx>
      <c:layout/>
      <c:spPr>
        <a:noFill/>
        <a:ln w="3175">
          <a:noFill/>
        </a:ln>
      </c:spPr>
    </c:title>
    <c:plotArea>
      <c:layout>
        <c:manualLayout>
          <c:xMode val="edge"/>
          <c:yMode val="edge"/>
          <c:x val="0.028"/>
          <c:y val="0.223"/>
          <c:w val="0.8025"/>
          <c:h val="0.75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'Πίνακας 5'!$AA$3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'Πίνακας 5'!$Z$4:$Z$14</c:f>
              <c:numCache/>
            </c:numRef>
          </c:cat>
          <c:val>
            <c:numRef>
              <c:f>'Πίνακας 5'!$AA$4:$AA$14</c:f>
              <c:numCache/>
            </c:numRef>
          </c:val>
        </c:ser>
        <c:ser>
          <c:idx val="1"/>
          <c:order val="1"/>
          <c:tx>
            <c:strRef>
              <c:f>'Πίνακας 5'!$AB$3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'Πίνακας 5'!$Z$4:$Z$14</c:f>
              <c:numCache/>
            </c:numRef>
          </c:cat>
          <c:val>
            <c:numRef>
              <c:f>'Πίνακας 5'!$AB$4:$AB$14</c:f>
              <c:numCache/>
            </c:numRef>
          </c:val>
        </c:ser>
        <c:ser>
          <c:idx val="2"/>
          <c:order val="2"/>
          <c:tx>
            <c:strRef>
              <c:f>'Πίνακας 5'!$AC$3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'Πίνακας 5'!$Z$4:$Z$14</c:f>
              <c:numCache/>
            </c:numRef>
          </c:cat>
          <c:val>
            <c:numRef>
              <c:f>'Πίνακας 5'!$AC$4:$AC$14</c:f>
              <c:numCache/>
            </c:numRef>
          </c:val>
        </c:ser>
        <c:axId val="15767321"/>
        <c:axId val="7688162"/>
      </c:barChart>
      <c:catAx>
        <c:axId val="157673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688162"/>
        <c:crosses val="autoZero"/>
        <c:auto val="1"/>
        <c:lblOffset val="100"/>
        <c:tickLblSkip val="1"/>
        <c:noMultiLvlLbl val="0"/>
      </c:catAx>
      <c:valAx>
        <c:axId val="768816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76732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275"/>
          <c:y val="0.25425"/>
          <c:w val="0.104"/>
          <c:h val="0.25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Μεταβολή εγγεγραμμένης ανεργίας μεταξύ 2011 και 2010 κατά Επαγγελματική Κατηγορία - Οκτώβριος</a:t>
            </a:r>
          </a:p>
        </c:rich>
      </c:tx>
      <c:layout/>
      <c:spPr>
        <a:noFill/>
        <a:ln w="3175">
          <a:noFill/>
        </a:ln>
      </c:spPr>
    </c:title>
    <c:plotArea>
      <c:layout>
        <c:manualLayout>
          <c:xMode val="edge"/>
          <c:yMode val="edge"/>
          <c:x val="0.05425"/>
          <c:y val="0.1905"/>
          <c:w val="0.9515"/>
          <c:h val="0.82575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265186"/>
                </a:gs>
                <a:gs pos="80000">
                  <a:srgbClr val="346CB0"/>
                </a:gs>
                <a:gs pos="100000">
                  <a:srgbClr val="326DB3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'Πίνακας 5'!$A$7:$A$17</c:f>
              <c:numCache/>
            </c:numRef>
          </c:val>
        </c:ser>
        <c:ser>
          <c:idx val="1"/>
          <c:order val="1"/>
          <c:spPr>
            <a:gradFill rotWithShape="1">
              <a:gsLst>
                <a:gs pos="0">
                  <a:srgbClr val="657B9F"/>
                </a:gs>
                <a:gs pos="80000">
                  <a:srgbClr val="85A2D1"/>
                </a:gs>
                <a:gs pos="100000">
                  <a:srgbClr val="84A2D3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'Πίνακας 5'!$I$7:$I$17</c:f>
              <c:numCache/>
            </c:numRef>
          </c:val>
        </c:ser>
        <c:axId val="2084595"/>
        <c:axId val="18761356"/>
      </c:barChart>
      <c:catAx>
        <c:axId val="2084595"/>
        <c:scaling>
          <c:orientation val="minMax"/>
        </c:scaling>
        <c:axPos val="l"/>
        <c:delete val="1"/>
        <c:majorTickMark val="out"/>
        <c:minorTickMark val="none"/>
        <c:tickLblPos val="nextTo"/>
        <c:crossAx val="18761356"/>
        <c:crosses val="autoZero"/>
        <c:auto val="1"/>
        <c:lblOffset val="100"/>
        <c:tickLblSkip val="1"/>
        <c:noMultiLvlLbl val="0"/>
      </c:catAx>
      <c:valAx>
        <c:axId val="1876135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8459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18</xdr:row>
      <xdr:rowOff>9525</xdr:rowOff>
    </xdr:from>
    <xdr:to>
      <xdr:col>11</xdr:col>
      <xdr:colOff>419100</xdr:colOff>
      <xdr:row>32</xdr:row>
      <xdr:rowOff>38100</xdr:rowOff>
    </xdr:to>
    <xdr:graphicFrame>
      <xdr:nvGraphicFramePr>
        <xdr:cNvPr id="1" name="Chart 4"/>
        <xdr:cNvGraphicFramePr/>
      </xdr:nvGraphicFramePr>
      <xdr:xfrm>
        <a:off x="9525" y="3190875"/>
        <a:ext cx="6229350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32</xdr:row>
      <xdr:rowOff>47625</xdr:rowOff>
    </xdr:from>
    <xdr:to>
      <xdr:col>11</xdr:col>
      <xdr:colOff>428625</xdr:colOff>
      <xdr:row>47</xdr:row>
      <xdr:rowOff>9525</xdr:rowOff>
    </xdr:to>
    <xdr:graphicFrame>
      <xdr:nvGraphicFramePr>
        <xdr:cNvPr id="2" name="Chart 6"/>
        <xdr:cNvGraphicFramePr/>
      </xdr:nvGraphicFramePr>
      <xdr:xfrm>
        <a:off x="28575" y="5495925"/>
        <a:ext cx="6219825" cy="2390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2"/>
  <sheetViews>
    <sheetView tabSelected="1" zoomScalePageLayoutView="0" workbookViewId="0" topLeftCell="A1">
      <selection activeCell="R29" sqref="R29"/>
    </sheetView>
  </sheetViews>
  <sheetFormatPr defaultColWidth="9.140625" defaultRowHeight="12.75"/>
  <cols>
    <col min="1" max="1" width="4.140625" style="0" customWidth="1"/>
    <col min="2" max="2" width="23.57421875" style="0" customWidth="1"/>
    <col min="3" max="3" width="7.140625" style="0" customWidth="1"/>
    <col min="4" max="4" width="6.00390625" style="0" customWidth="1"/>
    <col min="5" max="5" width="7.421875" style="0" customWidth="1"/>
    <col min="6" max="6" width="6.140625" style="0" customWidth="1"/>
    <col min="7" max="7" width="7.28125" style="0" customWidth="1"/>
    <col min="8" max="8" width="5.7109375" style="0" customWidth="1"/>
    <col min="9" max="9" width="6.00390625" style="0" customWidth="1"/>
    <col min="10" max="10" width="6.8515625" style="0" bestFit="1" customWidth="1"/>
    <col min="11" max="11" width="7.00390625" style="0" customWidth="1"/>
    <col min="12" max="12" width="7.28125" style="0" bestFit="1" customWidth="1"/>
  </cols>
  <sheetData>
    <row r="1" spans="1:25" ht="12.75">
      <c r="A1" s="64" t="s">
        <v>3</v>
      </c>
      <c r="B1" s="64"/>
      <c r="C1" s="64"/>
      <c r="D1" s="64"/>
      <c r="E1" s="64"/>
      <c r="F1" s="64"/>
      <c r="G1" s="64"/>
      <c r="H1" s="64"/>
      <c r="I1" s="64"/>
      <c r="J1" s="64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9" ht="13.5" thickBot="1">
      <c r="A2" s="1"/>
      <c r="B2" s="4" t="s">
        <v>21</v>
      </c>
      <c r="C2" s="1"/>
      <c r="D2" s="1"/>
      <c r="E2" s="1"/>
      <c r="F2" s="1"/>
      <c r="G2" s="1"/>
      <c r="H2" s="1"/>
      <c r="I2" s="1"/>
      <c r="J2" s="1"/>
      <c r="K2" s="1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AB2" s="48" t="str">
        <f>C3</f>
        <v>Οκτώβριος </v>
      </c>
      <c r="AC2" s="48" t="str">
        <f>C3</f>
        <v>Οκτώβριος </v>
      </c>
    </row>
    <row r="3" spans="1:30" ht="13.5" thickBot="1">
      <c r="A3" s="14"/>
      <c r="B3" s="14"/>
      <c r="C3" s="65" t="s">
        <v>20</v>
      </c>
      <c r="D3" s="66"/>
      <c r="E3" s="66"/>
      <c r="F3" s="66"/>
      <c r="G3" s="66"/>
      <c r="H3" s="66"/>
      <c r="I3" s="66"/>
      <c r="J3" s="66"/>
      <c r="K3" s="66"/>
      <c r="L3" s="67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12"/>
      <c r="Z3" s="5"/>
      <c r="AA3" s="5">
        <v>2009</v>
      </c>
      <c r="AB3" s="5">
        <v>2010</v>
      </c>
      <c r="AC3" s="5">
        <v>2011</v>
      </c>
      <c r="AD3" s="1"/>
    </row>
    <row r="4" spans="1:30" ht="26.25" customHeight="1" thickBot="1">
      <c r="A4" s="3"/>
      <c r="B4" s="2" t="s">
        <v>4</v>
      </c>
      <c r="C4" s="68">
        <v>2009</v>
      </c>
      <c r="D4" s="69"/>
      <c r="E4" s="68">
        <v>2010</v>
      </c>
      <c r="F4" s="69"/>
      <c r="G4" s="68">
        <v>2011</v>
      </c>
      <c r="H4" s="69"/>
      <c r="I4" s="70" t="s">
        <v>5</v>
      </c>
      <c r="J4" s="71"/>
      <c r="K4" s="70" t="s">
        <v>6</v>
      </c>
      <c r="L4" s="71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6"/>
      <c r="Z4" s="49">
        <v>1</v>
      </c>
      <c r="AA4" s="50">
        <f>C7</f>
        <v>484</v>
      </c>
      <c r="AB4" s="51">
        <f>E7</f>
        <v>447</v>
      </c>
      <c r="AC4" s="52">
        <f>G7</f>
        <v>562</v>
      </c>
      <c r="AD4" s="29">
        <f>J7</f>
        <v>0.25727069351230425</v>
      </c>
    </row>
    <row r="5" spans="1:30" ht="13.5" thickBot="1">
      <c r="A5" s="3"/>
      <c r="B5" s="15" t="s">
        <v>7</v>
      </c>
      <c r="C5" s="13" t="s">
        <v>1</v>
      </c>
      <c r="D5" s="13" t="s">
        <v>2</v>
      </c>
      <c r="E5" s="13" t="s">
        <v>1</v>
      </c>
      <c r="F5" s="13" t="s">
        <v>2</v>
      </c>
      <c r="G5" s="16" t="s">
        <v>1</v>
      </c>
      <c r="H5" s="13" t="s">
        <v>2</v>
      </c>
      <c r="I5" s="13" t="s">
        <v>1</v>
      </c>
      <c r="J5" s="13" t="s">
        <v>2</v>
      </c>
      <c r="K5" s="13" t="s">
        <v>1</v>
      </c>
      <c r="L5" s="13" t="s">
        <v>2</v>
      </c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53"/>
      <c r="Z5" s="49">
        <v>2</v>
      </c>
      <c r="AA5" s="50">
        <f aca="true" t="shared" si="0" ref="AA5:AA14">C8</f>
        <v>1214</v>
      </c>
      <c r="AB5" s="51">
        <f aca="true" t="shared" si="1" ref="AB5:AB14">E8</f>
        <v>1270</v>
      </c>
      <c r="AC5" s="52">
        <f aca="true" t="shared" si="2" ref="AC5:AC14">G8</f>
        <v>1588</v>
      </c>
      <c r="AD5" s="29">
        <f aca="true" t="shared" si="3" ref="AD5:AD14">J8</f>
        <v>0.2503937007874016</v>
      </c>
    </row>
    <row r="6" spans="1:30" ht="12.75">
      <c r="A6" s="5"/>
      <c r="B6" s="3"/>
      <c r="C6" s="17"/>
      <c r="D6" s="18"/>
      <c r="E6" s="19"/>
      <c r="F6" s="18"/>
      <c r="G6" s="18"/>
      <c r="H6" s="20"/>
      <c r="I6" s="21"/>
      <c r="J6" s="22"/>
      <c r="K6" s="21"/>
      <c r="L6" s="22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49">
        <v>3</v>
      </c>
      <c r="AA6" s="50">
        <f t="shared" si="0"/>
        <v>1395</v>
      </c>
      <c r="AB6" s="51">
        <f t="shared" si="1"/>
        <v>1435</v>
      </c>
      <c r="AC6" s="52">
        <f t="shared" si="2"/>
        <v>1926</v>
      </c>
      <c r="AD6" s="29">
        <f t="shared" si="3"/>
        <v>0.3421602787456446</v>
      </c>
    </row>
    <row r="7" spans="1:30" ht="12.75">
      <c r="A7" s="23">
        <v>1</v>
      </c>
      <c r="B7" s="24" t="s">
        <v>8</v>
      </c>
      <c r="C7" s="25">
        <v>484</v>
      </c>
      <c r="D7" s="26">
        <f>C7/$C$18</f>
        <v>0.02803684180038232</v>
      </c>
      <c r="E7" s="58">
        <v>447</v>
      </c>
      <c r="F7" s="26">
        <f>E7/$E$18</f>
        <v>0.021442962678691356</v>
      </c>
      <c r="G7" s="60">
        <v>562</v>
      </c>
      <c r="H7" s="27">
        <f>G7/$G$18</f>
        <v>0.020855753887260176</v>
      </c>
      <c r="I7" s="28">
        <f>G7-E7</f>
        <v>115</v>
      </c>
      <c r="J7" s="29">
        <f>I7/E7</f>
        <v>0.25727069351230425</v>
      </c>
      <c r="K7" s="28">
        <f>G7-C7</f>
        <v>78</v>
      </c>
      <c r="L7" s="29">
        <f>K7/C7</f>
        <v>0.16115702479338842</v>
      </c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52"/>
      <c r="Z7" s="49">
        <v>4</v>
      </c>
      <c r="AA7" s="50">
        <f t="shared" si="0"/>
        <v>2542</v>
      </c>
      <c r="AB7" s="51">
        <f t="shared" si="1"/>
        <v>3016</v>
      </c>
      <c r="AC7" s="52">
        <f t="shared" si="2"/>
        <v>4080</v>
      </c>
      <c r="AD7" s="29">
        <f t="shared" si="3"/>
        <v>0.35278514588859416</v>
      </c>
    </row>
    <row r="8" spans="1:30" ht="12.75">
      <c r="A8" s="30">
        <v>2</v>
      </c>
      <c r="B8" s="31" t="s">
        <v>9</v>
      </c>
      <c r="C8" s="32">
        <v>1214</v>
      </c>
      <c r="D8" s="33">
        <f aca="true" t="shared" si="4" ref="D8:D18">C8/$C$18</f>
        <v>0.0703238139373226</v>
      </c>
      <c r="E8" s="59">
        <v>1270</v>
      </c>
      <c r="F8" s="33">
        <f aca="true" t="shared" si="5" ref="F8:F18">E8/$E$18</f>
        <v>0.06092295884102466</v>
      </c>
      <c r="G8" s="61">
        <v>1588</v>
      </c>
      <c r="H8" s="34">
        <f aca="true" t="shared" si="6" ref="H8:H18">G8/$G$18</f>
        <v>0.05893049319033659</v>
      </c>
      <c r="I8" s="35">
        <f aca="true" t="shared" si="7" ref="I8:I17">G8-E8</f>
        <v>318</v>
      </c>
      <c r="J8" s="36">
        <f aca="true" t="shared" si="8" ref="J8:J18">I8/E8</f>
        <v>0.2503937007874016</v>
      </c>
      <c r="K8" s="35">
        <f aca="true" t="shared" si="9" ref="K8:K18">G8-C8</f>
        <v>374</v>
      </c>
      <c r="L8" s="36">
        <f aca="true" t="shared" si="10" ref="L8:L18">K8/C8</f>
        <v>0.30807248764415157</v>
      </c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52"/>
      <c r="Z8" s="49">
        <v>5</v>
      </c>
      <c r="AA8" s="50">
        <f t="shared" si="0"/>
        <v>2697</v>
      </c>
      <c r="AB8" s="51">
        <f t="shared" si="1"/>
        <v>3398</v>
      </c>
      <c r="AC8" s="52">
        <f t="shared" si="2"/>
        <v>4456</v>
      </c>
      <c r="AD8" s="29">
        <f t="shared" si="3"/>
        <v>0.3113596233078281</v>
      </c>
    </row>
    <row r="9" spans="1:30" ht="12.75">
      <c r="A9" s="23">
        <v>3</v>
      </c>
      <c r="B9" s="24" t="s">
        <v>10</v>
      </c>
      <c r="C9" s="25">
        <v>1395</v>
      </c>
      <c r="D9" s="37">
        <f t="shared" si="4"/>
        <v>0.08080866593292012</v>
      </c>
      <c r="E9" s="58">
        <v>1435</v>
      </c>
      <c r="F9" s="37">
        <f t="shared" si="5"/>
        <v>0.06883814640698456</v>
      </c>
      <c r="G9" s="62">
        <v>1926</v>
      </c>
      <c r="H9" s="38">
        <f t="shared" si="6"/>
        <v>0.07147363342858203</v>
      </c>
      <c r="I9" s="28">
        <f t="shared" si="7"/>
        <v>491</v>
      </c>
      <c r="J9" s="29">
        <f t="shared" si="8"/>
        <v>0.3421602787456446</v>
      </c>
      <c r="K9" s="28">
        <f t="shared" si="9"/>
        <v>531</v>
      </c>
      <c r="L9" s="29">
        <f t="shared" si="10"/>
        <v>0.38064516129032255</v>
      </c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52"/>
      <c r="Z9" s="49">
        <v>6</v>
      </c>
      <c r="AA9" s="50">
        <f t="shared" si="0"/>
        <v>44</v>
      </c>
      <c r="AB9" s="51">
        <f t="shared" si="1"/>
        <v>55</v>
      </c>
      <c r="AC9" s="52">
        <f t="shared" si="2"/>
        <v>51</v>
      </c>
      <c r="AD9" s="29">
        <f t="shared" si="3"/>
        <v>-0.07272727272727272</v>
      </c>
    </row>
    <row r="10" spans="1:30" ht="15.75">
      <c r="A10" s="30">
        <v>4</v>
      </c>
      <c r="B10" s="31" t="s">
        <v>11</v>
      </c>
      <c r="C10" s="32">
        <v>2542</v>
      </c>
      <c r="D10" s="33">
        <f t="shared" si="4"/>
        <v>0.1472513468110989</v>
      </c>
      <c r="E10" s="59">
        <v>3016</v>
      </c>
      <c r="F10" s="33">
        <f t="shared" si="5"/>
        <v>0.14468003453900027</v>
      </c>
      <c r="G10" s="61">
        <v>4080</v>
      </c>
      <c r="H10" s="34">
        <f t="shared" si="6"/>
        <v>0.1514083200356255</v>
      </c>
      <c r="I10" s="35">
        <f t="shared" si="7"/>
        <v>1064</v>
      </c>
      <c r="J10" s="36">
        <f t="shared" si="8"/>
        <v>0.35278514588859416</v>
      </c>
      <c r="K10" s="35">
        <f t="shared" si="9"/>
        <v>1538</v>
      </c>
      <c r="L10" s="36">
        <f t="shared" si="10"/>
        <v>0.6050354051927616</v>
      </c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54" t="s">
        <v>19</v>
      </c>
      <c r="Z10" s="49">
        <v>7</v>
      </c>
      <c r="AA10" s="50">
        <f t="shared" si="0"/>
        <v>2618</v>
      </c>
      <c r="AB10" s="51">
        <f t="shared" si="1"/>
        <v>3132</v>
      </c>
      <c r="AC10" s="52">
        <f t="shared" si="2"/>
        <v>4092</v>
      </c>
      <c r="AD10" s="29">
        <f t="shared" si="3"/>
        <v>0.3065134099616858</v>
      </c>
    </row>
    <row r="11" spans="1:30" ht="12.75">
      <c r="A11" s="23">
        <v>5</v>
      </c>
      <c r="B11" s="24" t="s">
        <v>12</v>
      </c>
      <c r="C11" s="25">
        <v>2697</v>
      </c>
      <c r="D11" s="37">
        <f t="shared" si="4"/>
        <v>0.15623008747031222</v>
      </c>
      <c r="E11" s="58">
        <v>3398</v>
      </c>
      <c r="F11" s="37">
        <f t="shared" si="5"/>
        <v>0.1630048930250408</v>
      </c>
      <c r="G11" s="62">
        <v>4456</v>
      </c>
      <c r="H11" s="38">
        <f t="shared" si="6"/>
        <v>0.16536163580361452</v>
      </c>
      <c r="I11" s="28">
        <f t="shared" si="7"/>
        <v>1058</v>
      </c>
      <c r="J11" s="29">
        <f t="shared" si="8"/>
        <v>0.3113596233078281</v>
      </c>
      <c r="K11" s="28">
        <f t="shared" si="9"/>
        <v>1759</v>
      </c>
      <c r="L11" s="29">
        <f>K11/C11</f>
        <v>0.6522061549870226</v>
      </c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52"/>
      <c r="Z11" s="49">
        <v>8</v>
      </c>
      <c r="AA11" s="50">
        <f t="shared" si="0"/>
        <v>634</v>
      </c>
      <c r="AB11" s="51">
        <f t="shared" si="1"/>
        <v>724</v>
      </c>
      <c r="AC11" s="52">
        <f t="shared" si="2"/>
        <v>1076</v>
      </c>
      <c r="AD11" s="29">
        <f t="shared" si="3"/>
        <v>0.4861878453038674</v>
      </c>
    </row>
    <row r="12" spans="1:30" ht="12.75">
      <c r="A12" s="30">
        <v>6</v>
      </c>
      <c r="B12" s="31" t="s">
        <v>13</v>
      </c>
      <c r="C12" s="32">
        <v>44</v>
      </c>
      <c r="D12" s="33">
        <f t="shared" si="4"/>
        <v>0.0025488038000347564</v>
      </c>
      <c r="E12" s="59">
        <v>55</v>
      </c>
      <c r="F12" s="33">
        <f t="shared" si="5"/>
        <v>0.0026383958553199654</v>
      </c>
      <c r="G12" s="61">
        <v>51</v>
      </c>
      <c r="H12" s="34">
        <f t="shared" si="6"/>
        <v>0.0018926040004453187</v>
      </c>
      <c r="I12" s="35">
        <f t="shared" si="7"/>
        <v>-4</v>
      </c>
      <c r="J12" s="36">
        <f t="shared" si="8"/>
        <v>-0.07272727272727272</v>
      </c>
      <c r="K12" s="35">
        <f t="shared" si="9"/>
        <v>7</v>
      </c>
      <c r="L12" s="36">
        <f t="shared" si="10"/>
        <v>0.1590909090909091</v>
      </c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52"/>
      <c r="Z12" s="49">
        <v>9</v>
      </c>
      <c r="AA12" s="50">
        <f t="shared" si="0"/>
        <v>3712</v>
      </c>
      <c r="AB12" s="51">
        <f t="shared" si="1"/>
        <v>4606</v>
      </c>
      <c r="AC12" s="52">
        <f t="shared" si="2"/>
        <v>5753</v>
      </c>
      <c r="AD12" s="29">
        <f t="shared" si="3"/>
        <v>0.24902301346070344</v>
      </c>
    </row>
    <row r="13" spans="1:30" ht="12.75">
      <c r="A13" s="23">
        <v>7</v>
      </c>
      <c r="B13" s="24" t="s">
        <v>14</v>
      </c>
      <c r="C13" s="25">
        <v>2618</v>
      </c>
      <c r="D13" s="37">
        <f t="shared" si="4"/>
        <v>0.151653826102068</v>
      </c>
      <c r="E13" s="58">
        <v>3132</v>
      </c>
      <c r="F13" s="37">
        <f t="shared" si="5"/>
        <v>0.15024465125203876</v>
      </c>
      <c r="G13" s="62">
        <v>4092</v>
      </c>
      <c r="H13" s="38">
        <f t="shared" si="6"/>
        <v>0.15185363862396556</v>
      </c>
      <c r="I13" s="28">
        <f t="shared" si="7"/>
        <v>960</v>
      </c>
      <c r="J13" s="29">
        <f t="shared" si="8"/>
        <v>0.3065134099616858</v>
      </c>
      <c r="K13" s="28">
        <f t="shared" si="9"/>
        <v>1474</v>
      </c>
      <c r="L13" s="29">
        <f t="shared" si="10"/>
        <v>0.5630252100840336</v>
      </c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52"/>
      <c r="Z13" s="49">
        <v>10</v>
      </c>
      <c r="AA13" s="50">
        <f t="shared" si="0"/>
        <v>11</v>
      </c>
      <c r="AB13" s="51">
        <f t="shared" si="1"/>
        <v>13</v>
      </c>
      <c r="AC13" s="52">
        <f t="shared" si="2"/>
        <v>13</v>
      </c>
      <c r="AD13" s="29">
        <f t="shared" si="3"/>
        <v>0</v>
      </c>
    </row>
    <row r="14" spans="1:30" ht="13.5" thickBot="1">
      <c r="A14" s="30">
        <v>8</v>
      </c>
      <c r="B14" s="31" t="s">
        <v>15</v>
      </c>
      <c r="C14" s="32">
        <v>634</v>
      </c>
      <c r="D14" s="33">
        <f t="shared" si="4"/>
        <v>0.03672594566413717</v>
      </c>
      <c r="E14" s="59">
        <v>724</v>
      </c>
      <c r="F14" s="33">
        <f t="shared" si="5"/>
        <v>0.034730883622757364</v>
      </c>
      <c r="G14" s="61">
        <v>1076</v>
      </c>
      <c r="H14" s="34">
        <f t="shared" si="6"/>
        <v>0.039930233421160054</v>
      </c>
      <c r="I14" s="35">
        <f t="shared" si="7"/>
        <v>352</v>
      </c>
      <c r="J14" s="36">
        <f t="shared" si="8"/>
        <v>0.4861878453038674</v>
      </c>
      <c r="K14" s="35">
        <f t="shared" si="9"/>
        <v>442</v>
      </c>
      <c r="L14" s="36">
        <f t="shared" si="10"/>
        <v>0.6971608832807571</v>
      </c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52"/>
      <c r="Z14" s="55">
        <v>11</v>
      </c>
      <c r="AA14" s="50">
        <f t="shared" si="0"/>
        <v>1912</v>
      </c>
      <c r="AB14" s="51">
        <f t="shared" si="1"/>
        <v>2750</v>
      </c>
      <c r="AC14" s="52">
        <f t="shared" si="2"/>
        <v>3350</v>
      </c>
      <c r="AD14" s="29">
        <f t="shared" si="3"/>
        <v>0.21818181818181817</v>
      </c>
    </row>
    <row r="15" spans="1:30" ht="12.75">
      <c r="A15" s="23">
        <v>9</v>
      </c>
      <c r="B15" s="24" t="s">
        <v>16</v>
      </c>
      <c r="C15" s="63">
        <v>3712</v>
      </c>
      <c r="D15" s="37">
        <f t="shared" si="4"/>
        <v>0.21502635694838673</v>
      </c>
      <c r="E15" s="58">
        <v>4606</v>
      </c>
      <c r="F15" s="37">
        <f t="shared" si="5"/>
        <v>0.22095366017461385</v>
      </c>
      <c r="G15" s="62">
        <v>5753</v>
      </c>
      <c r="H15" s="38">
        <f t="shared" si="6"/>
        <v>0.21349315322670426</v>
      </c>
      <c r="I15" s="28">
        <f t="shared" si="7"/>
        <v>1147</v>
      </c>
      <c r="J15" s="29">
        <f t="shared" si="8"/>
        <v>0.24902301346070344</v>
      </c>
      <c r="K15" s="28">
        <f t="shared" si="9"/>
        <v>2041</v>
      </c>
      <c r="L15" s="29">
        <f t="shared" si="10"/>
        <v>0.5498383620689655</v>
      </c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52"/>
      <c r="Z15" s="1"/>
      <c r="AA15" s="1"/>
      <c r="AB15" s="1"/>
      <c r="AC15" s="1"/>
      <c r="AD15" s="1"/>
    </row>
    <row r="16" spans="1:30" ht="12.75">
      <c r="A16" s="30">
        <v>10</v>
      </c>
      <c r="B16" s="31" t="s">
        <v>17</v>
      </c>
      <c r="C16" s="32">
        <v>11</v>
      </c>
      <c r="D16" s="33">
        <f t="shared" si="4"/>
        <v>0.0006372009500086891</v>
      </c>
      <c r="E16" s="59">
        <v>13</v>
      </c>
      <c r="F16" s="33">
        <f t="shared" si="5"/>
        <v>0.0006236208385301737</v>
      </c>
      <c r="G16" s="61">
        <v>13</v>
      </c>
      <c r="H16" s="34">
        <f t="shared" si="6"/>
        <v>0.0004824284707017479</v>
      </c>
      <c r="I16" s="35">
        <f t="shared" si="7"/>
        <v>0</v>
      </c>
      <c r="J16" s="36">
        <f t="shared" si="8"/>
        <v>0</v>
      </c>
      <c r="K16" s="35">
        <f t="shared" si="9"/>
        <v>2</v>
      </c>
      <c r="L16" s="36">
        <f t="shared" si="10"/>
        <v>0.18181818181818182</v>
      </c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52"/>
      <c r="Z16" s="1"/>
      <c r="AA16" s="1"/>
      <c r="AB16" s="1"/>
      <c r="AC16" s="1"/>
      <c r="AD16" s="1"/>
    </row>
    <row r="17" spans="1:30" ht="13.5" thickBot="1">
      <c r="A17" s="39">
        <v>11</v>
      </c>
      <c r="B17" s="24" t="s">
        <v>18</v>
      </c>
      <c r="C17" s="25">
        <v>1912</v>
      </c>
      <c r="D17" s="37">
        <f t="shared" si="4"/>
        <v>0.1107571105833285</v>
      </c>
      <c r="E17" s="58">
        <v>2750</v>
      </c>
      <c r="F17" s="37">
        <f t="shared" si="5"/>
        <v>0.13191979276599827</v>
      </c>
      <c r="G17" s="62">
        <v>3350</v>
      </c>
      <c r="H17" s="38">
        <f t="shared" si="6"/>
        <v>0.12431810591160426</v>
      </c>
      <c r="I17" s="28">
        <f t="shared" si="7"/>
        <v>600</v>
      </c>
      <c r="J17" s="29">
        <f t="shared" si="8"/>
        <v>0.21818181818181817</v>
      </c>
      <c r="K17" s="28">
        <f t="shared" si="9"/>
        <v>1438</v>
      </c>
      <c r="L17" s="29">
        <f t="shared" si="10"/>
        <v>0.752092050209205</v>
      </c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52"/>
      <c r="Z17" s="1"/>
      <c r="AA17" s="1"/>
      <c r="AB17" s="1"/>
      <c r="AC17" s="1"/>
      <c r="AD17" s="1"/>
    </row>
    <row r="18" spans="1:30" ht="13.5" thickBot="1">
      <c r="A18" s="40"/>
      <c r="B18" s="41" t="s">
        <v>0</v>
      </c>
      <c r="C18" s="42">
        <f>SUM(C7:C17)</f>
        <v>17263</v>
      </c>
      <c r="D18" s="43">
        <f t="shared" si="4"/>
        <v>1</v>
      </c>
      <c r="E18" s="42">
        <f>SUM(E7:E17)</f>
        <v>20846</v>
      </c>
      <c r="F18" s="43">
        <f t="shared" si="5"/>
        <v>1</v>
      </c>
      <c r="G18" s="44">
        <f>SUM(G7:G17)</f>
        <v>26947</v>
      </c>
      <c r="H18" s="45">
        <f t="shared" si="6"/>
        <v>1</v>
      </c>
      <c r="I18" s="46">
        <f>G18-E18</f>
        <v>6101</v>
      </c>
      <c r="J18" s="47">
        <f t="shared" si="8"/>
        <v>0.2926700566055838</v>
      </c>
      <c r="K18" s="46">
        <f t="shared" si="9"/>
        <v>9684</v>
      </c>
      <c r="L18" s="47">
        <f t="shared" si="10"/>
        <v>0.5609685454440132</v>
      </c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7"/>
      <c r="Z18" s="1"/>
      <c r="AA18" s="1"/>
      <c r="AB18" s="1"/>
      <c r="AC18" s="1"/>
      <c r="AD18" s="1"/>
    </row>
    <row r="19" spans="1:12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30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Z30" s="8"/>
      <c r="AA30" s="8"/>
      <c r="AB30" s="8"/>
      <c r="AC30" s="6"/>
      <c r="AD30" s="52"/>
    </row>
    <row r="31" spans="1:12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</sheetData>
  <sheetProtection/>
  <mergeCells count="7">
    <mergeCell ref="A1:J1"/>
    <mergeCell ref="C3:L3"/>
    <mergeCell ref="C4:D4"/>
    <mergeCell ref="E4:F4"/>
    <mergeCell ref="G4:H4"/>
    <mergeCell ref="I4:J4"/>
    <mergeCell ref="K4:L4"/>
  </mergeCells>
  <printOptions/>
  <pageMargins left="0.17" right="0.1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User</cp:lastModifiedBy>
  <cp:lastPrinted>2011-10-06T06:34:14Z</cp:lastPrinted>
  <dcterms:created xsi:type="dcterms:W3CDTF">2003-06-02T05:51:50Z</dcterms:created>
  <dcterms:modified xsi:type="dcterms:W3CDTF">2011-11-03T11:28:20Z</dcterms:modified>
  <cp:category/>
  <cp:version/>
  <cp:contentType/>
  <cp:contentStatus/>
</cp:coreProperties>
</file>